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Bilans stanja" sheetId="1" r:id="rId1"/>
  </sheets>
  <definedNames/>
  <calcPr fullCalcOnLoad="1"/>
</workbook>
</file>

<file path=xl/sharedStrings.xml><?xml version="1.0" encoding="utf-8"?>
<sst xmlns="http://schemas.openxmlformats.org/spreadsheetml/2006/main" count="315" uniqueCount="302">
  <si>
    <t xml:space="preserve">    I - NEMATERIJALNA ULAGANJA (003 do 007) </t>
  </si>
  <si>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</si>
  <si>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</si>
  <si>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</si>
  <si>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     4. Ostala nematerijalna ulaganja</t>
  </si>
  <si>
    <t xml:space="preserve">        5. Avansi i nematerijalna ulaganja u pripremi </t>
  </si>
  <si>
    <t xml:space="preserve">   II - NEKRETNINE, INVESTICIONE NEKRETNINE </t>
  </si>
  <si>
    <t xml:space="preserve">       POSTROJENJA, OPREMA I OSTALA OSNOVNA </t>
  </si>
  <si>
    <t xml:space="preserve">       SREDSTVA (009 do 015) </t>
  </si>
  <si>
    <t xml:space="preserve">        1. Zemljište</t>
  </si>
  <si>
    <t xml:space="preserve">        2. Građevinski objekti</t>
  </si>
  <si>
    <t xml:space="preserve">        3. Postrojenja i oprema</t>
  </si>
  <si>
    <t xml:space="preserve">        4. Investicione nekretnine</t>
  </si>
  <si>
    <t xml:space="preserve">        5. Ostala osnovna sredstva</t>
  </si>
  <si>
    <t xml:space="preserve">        6. Avansi i nekretnine, postrojenja, oprema i investicione nekretnine u pripremi </t>
  </si>
  <si>
    <t xml:space="preserve">        7. Ulaganje na tuđim nekretninama, postrojenjima i opremi </t>
  </si>
  <si>
    <t xml:space="preserve">  III - DUGOROČNI FINANSIJSKI PLASMANI     (017 do 025) 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</si>
  <si>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</si>
  <si>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</si>
  <si>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</si>
  <si>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</si>
  <si>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</si>
  <si>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</si>
  <si>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</si>
  <si>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</si>
  <si>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</si>
  <si>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IV - ODLOŽENA PORESKA SREDSTVA</t>
  </si>
  <si>
    <t xml:space="preserve">    I - ZALIHE, STALNA SREDSTVA I SREDSTVA OBUSTAVLJE-NOG POSLOVANJA NAMIJENJENA PRODAJI (029 do 032) </t>
  </si>
  <si>
    <t xml:space="preserve">        1. Zalihe materijala</t>
  </si>
  <si>
    <t xml:space="preserve">        2. Zalihe ostataka osiguranih oštećenih stvari</t>
  </si>
  <si>
    <t xml:space="preserve">        3. Stalna sredstva i sredstva obustavljenog poslovanja namijenjena prodaji </t>
  </si>
  <si>
    <t xml:space="preserve">        4. Dati avansi</t>
  </si>
  <si>
    <t xml:space="preserve">   II - KRATKOROČNA POTRAŽIVANJA, PLASMANI I GOTOVINA (034+043+044+045+055+058) </t>
  </si>
  <si>
    <t xml:space="preserve">        1. Potraživanja po osnovu premije, učešća u naknadi šteta i ostali kupci (035 do 042) 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</si>
  <si>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</si>
  <si>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</si>
  <si>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</si>
  <si>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</si>
  <si>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</si>
  <si>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</si>
  <si>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</si>
  <si>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    ž) Potraživanja po osnovu depozitne premije</t>
  </si>
  <si>
    <t xml:space="preserve">        2. Potraživanja iz specifičnih poslova</t>
  </si>
  <si>
    <t xml:space="preserve">        3. Druga potraživanja</t>
  </si>
  <si>
    <t xml:space="preserve">        4. Kratkoročni finansijski plasmani (046 do 054) 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</si>
  <si>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</si>
  <si>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</si>
  <si>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</si>
  <si>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</si>
  <si>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</si>
  <si>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</si>
  <si>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</si>
  <si>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</si>
  <si>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</si>
  <si>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5. Gotovinski ekvivalenti i gotovina (056+057) 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</si>
  <si>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</si>
  <si>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</si>
  <si>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</si>
  <si>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</si>
  <si>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</si>
  <si>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</si>
  <si>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</si>
  <si>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</si>
  <si>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</si>
  <si>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</si>
  <si>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</si>
  <si>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</si>
  <si>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</si>
  <si>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</si>
  <si>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IV - REZERVE IZ DOBITKA (112 do 116) 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</si>
  <si>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</si>
  <si>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</si>
  <si>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</si>
  <si>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</si>
  <si>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</si>
  <si>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V - REVALORIZACIONE REZERVE</t>
  </si>
  <si>
    <t xml:space="preserve">    VI - NEREALIZOVANI DOBICI PO OSNOVU FINANSIJSKIH SREDSTAVA RASPOLOŽIVIH ZA PRODAJU </t>
  </si>
  <si>
    <t xml:space="preserve">    VII - NEREALIZOVANI GUBICI PO OSNOVU FINANSIJSKIH SREDSTAVA RASPOLOŽIVIH ZA PRODAJU </t>
  </si>
  <si>
    <t xml:space="preserve">    VIII - NERASPOREĐENI DOBITAK (121+122) </t>
  </si>
  <si>
    <t xml:space="preserve">        1. Neraspoređeni dobitak ranijih godina</t>
  </si>
  <si>
    <t xml:space="preserve">        2. Neraspoređeni dobitak tekuće godine</t>
  </si>
  <si>
    <t xml:space="preserve">    IX - GUBITAK DO VISINE KAPITALA (124+125) 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</si>
  <si>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</si>
  <si>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</si>
  <si>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</si>
  <si>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</si>
  <si>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</si>
  <si>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</si>
  <si>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</si>
  <si>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</si>
  <si>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</si>
  <si>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8. Ostala dugoročna rezervisanja</t>
  </si>
  <si>
    <t xml:space="preserve">    I - DUGOROČNE OBAVEZE (137 do 144) 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</si>
  <si>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</si>
  <si>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</si>
  <si>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</si>
  <si>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</si>
  <si>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</si>
  <si>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</si>
  <si>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</si>
  <si>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</si>
  <si>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II - KRATKOROČNE OBAVEZE (146+154+158+159+162+163+164+165+166) </t>
  </si>
  <si>
    <t xml:space="preserve">        1. Kratkoročne finansijske obaveze (147 do 153) 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</si>
  <si>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</si>
  <si>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</si>
  <si>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</si>
  <si>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</si>
  <si>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</si>
  <si>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</si>
  <si>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</si>
  <si>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2. Obaveze po osnovu šteta i ugovorenih iznosa (155 do 157)</t>
  </si>
  <si>
    <t xml:space="preserve">            a) Obaveze po osnovu šteta i ugovorenih iznosa</t>
  </si>
  <si>
    <t xml:space="preserve">            b) Obaveze po osnovu udjela u štetama i ugovorenim iznosima iz reosiguranja 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</si>
  <si>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</si>
  <si>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</si>
  <si>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4. Obaveze po osnovu zarada i naknada zarada (160+161) 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</si>
  <si>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</si>
  <si>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</si>
  <si>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</si>
  <si>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</si>
  <si>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</si>
  <si>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</si>
  <si>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9. Pasivna vremenska razgraničenja (167 do 173) </t>
  </si>
  <si>
    <t xml:space="preserve">            a) Prenosne premije životnih osiguranja</t>
  </si>
  <si>
    <t xml:space="preserve">            b) Prenosne premije neživotnih osiguranja </t>
  </si>
  <si>
    <t xml:space="preserve">            v) Prenosne premije saosiguranja i reosiguranja </t>
  </si>
  <si>
    <t xml:space="preserve">            g) Rezervisane štete životnih osiguranja</t>
  </si>
  <si>
    <t xml:space="preserve">            d) Rezervisane štete neživotnih osiguranja</t>
  </si>
  <si>
    <t xml:space="preserve">            đ) Rezervisanja za udjele u štetama po osnovu saosiguranja i reosiguranja 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</si>
  <si>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</si>
  <si>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</si>
  <si>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</si>
  <si>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</si>
  <si>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</si>
  <si>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</si>
  <si>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</si>
  <si>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</si>
  <si>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</si>
  <si>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</si>
  <si>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</si>
  <si>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u konvertibilnim markama</t>
  </si>
  <si>
    <t xml:space="preserve">015 i 016 </t>
  </si>
  <si>
    <t xml:space="preserve">027 i 028 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</si>
  <si>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</si>
  <si>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</si>
  <si>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</si>
  <si>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</si>
  <si>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</si>
  <si>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</si>
  <si>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</si>
  <si>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</si>
  <si>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</si>
  <si>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B. TEKUĆA IMOVINA (028+033+059+060)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</si>
  <si>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</si>
  <si>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</si>
  <si>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</si>
  <si>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</si>
  <si>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</si>
  <si>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</si>
  <si>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</si>
  <si>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</si>
  <si>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</si>
  <si>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</si>
  <si>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</si>
  <si>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</si>
  <si>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</si>
  <si>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</si>
  <si>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</si>
  <si>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</si>
  <si>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</si>
  <si>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</si>
  <si>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</si>
  <si>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</si>
  <si>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</si>
  <si>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</si>
  <si>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</si>
  <si>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</si>
  <si>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</si>
  <si>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</si>
  <si>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</si>
  <si>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</si>
  <si>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G. POSLOVNA AKTIVA (001+027+061) </t>
  </si>
  <si>
    <t xml:space="preserve">D. VANBILANSNA AKTIVA </t>
  </si>
  <si>
    <t xml:space="preserve">Đ. UKUPNA AKTIVA (062+063) </t>
  </si>
  <si>
    <t xml:space="preserve">310 do 312 </t>
  </si>
  <si>
    <t xml:space="preserve">dio 32 </t>
  </si>
  <si>
    <t xml:space="preserve">330, 331 i 334 </t>
  </si>
  <si>
    <t xml:space="preserve">B. DUGOROČNA REZERVISANJA (127 do 134) </t>
  </si>
  <si>
    <t xml:space="preserve">V. OBAVEZE (136+145)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</si>
  <si>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</si>
  <si>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</si>
  <si>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</si>
  <si>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</si>
  <si>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</si>
  <si>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</si>
  <si>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</si>
  <si>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</si>
  <si>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</si>
  <si>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</si>
  <si>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</si>
  <si>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</si>
  <si>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</si>
  <si>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</si>
  <si>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</si>
  <si>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G. POSLOVNA PASIVA (101+126+135) </t>
  </si>
  <si>
    <t xml:space="preserve">D. VANBILANSNA PASIVA </t>
  </si>
  <si>
    <t xml:space="preserve">Đ. UKUPNA PASIVA (174+175) </t>
  </si>
  <si>
    <t xml:space="preserve">A. STALNA IMOVINA (002+008+016+026) </t>
  </si>
  <si>
    <t xml:space="preserve">AKTIVA </t>
  </si>
  <si>
    <t xml:space="preserve">A. KAPITAL (102-109+110+111+117+118-119+120-123)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</si>
  <si>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</si>
  <si>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</si>
  <si>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</si>
  <si>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</si>
  <si>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</si>
  <si>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</si>
  <si>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</si>
  <si>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</si>
  <si>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</si>
  <si>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</si>
  <si>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</si>
  <si>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</si>
  <si>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</si>
  <si>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</si>
  <si>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</si>
  <si>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</si>
  <si>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</si>
  <si>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</si>
  <si>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</si>
  <si>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</si>
  <si>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</si>
  <si>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</si>
  <si>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</si>
  <si>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</si>
  <si>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</si>
  <si>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</si>
  <si>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</si>
  <si>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</si>
  <si>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</si>
  <si>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</si>
  <si>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</si>
  <si>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</si>
  <si>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</si>
  <si>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</si>
  <si>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</si>
  <si>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</si>
  <si>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</si>
  <si>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</si>
  <si>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</si>
  <si>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</si>
  <si>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</si>
  <si>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</si>
  <si>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</si>
  <si>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</si>
  <si>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</si>
  <si>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</si>
  <si>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</si>
  <si>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</si>
  <si>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</si>
  <si>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</si>
  <si>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</si>
  <si>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</si>
  <si>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</si>
  <si>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</si>
  <si>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</si>
  <si>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</si>
  <si>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</si>
  <si>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</si>
  <si>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</si>
  <si>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</si>
  <si>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</si>
  <si>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</si>
  <si>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</si>
  <si>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</si>
  <si>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</si>
  <si>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01</t>
  </si>
  <si>
    <t>03</t>
  </si>
  <si>
    <t>02</t>
  </si>
  <si>
    <t>P O Z I C I J A</t>
  </si>
  <si>
    <t>Oznaka za AOP</t>
  </si>
  <si>
    <t>1</t>
  </si>
  <si>
    <t>3</t>
  </si>
  <si>
    <t>Matični broj: 1881019</t>
  </si>
  <si>
    <t>Sjedište: Bijeljina</t>
  </si>
  <si>
    <t>JIB: 4400330410003</t>
  </si>
  <si>
    <t>555001-00003540-19 Nova banka ad Bijeljina</t>
  </si>
  <si>
    <t>552-037-00022987-02 Hypo-Alpe-Adria B.Luka</t>
  </si>
  <si>
    <t>567-343-24000101-87 Volksbank ad B.Luka</t>
  </si>
  <si>
    <t>554-001-00003611-15 Pavlović Int.Bank Bijeljina</t>
  </si>
  <si>
    <t>"Nešković osiguranje" ad</t>
  </si>
  <si>
    <t>571-030-00000537-92 Komerc.banka ad B.Luka</t>
  </si>
  <si>
    <t>Šifra djelatnosti:65.12</t>
  </si>
  <si>
    <t>568-403-24000003-45 Balkan Ivestm.Bank ad B.L.</t>
  </si>
  <si>
    <t xml:space="preserve">                                                 J.Škiljević</t>
  </si>
  <si>
    <t>Bijeljina,</t>
  </si>
  <si>
    <t>338-190-22120679-05 Uni kredit banka B.Luka</t>
  </si>
  <si>
    <t>562-003-00003414-97 NLB Razvojna banka ad B.L</t>
  </si>
  <si>
    <t>Direktor</t>
  </si>
  <si>
    <t>Milenko Mišanović</t>
  </si>
  <si>
    <t>na dan 30.06.2014. Godine</t>
  </si>
  <si>
    <t>30.07.2014.g.                    Lice sa licencom                    (M.P)</t>
  </si>
  <si>
    <t xml:space="preserve">                                                   SR-0343/14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</si>
</sst>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/>
    </xf>
    <xf numFmtId="0" fontId="13" fillId="0" borderId="11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0" fontId="13" fillId="0" borderId="13" xfId="0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/>
    </xf>
    <xf numFmtId="0" fontId="13" fillId="0" borderId="0" xfId="0" applyFont="1" applyBorder="1" applyAlignment="1">
      <alignment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/>
    </xf>
    <xf numFmtId="0" fontId="13" fillId="0" borderId="16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/>
    </xf>
    <xf numFmtId="0" fontId="12" fillId="0" borderId="11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/>
    </xf>
    <xf numFmtId="0" fontId="12" fillId="0" borderId="0" xfId="0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11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view="pageLayout" workbookViewId="0" topLeftCell="A164">
      <selection activeCell="B172" sqref="B172"/>
    </sheetView>
  </sheetViews>
  <sheetFormatPr defaultColWidth="9.140625" defaultRowHeight="12.75"/>
  <cols>
    <col min="1" max="1" width="7.57421875" style="4" customWidth="1"/>
    <col min="2" max="2" width="55.7109375" style="4" customWidth="1"/>
    <col min="3" max="3" width="5.8515625" style="4" customWidth="1"/>
    <col min="4" max="4" width="11.00390625" style="3" customWidth="1"/>
    <col min="5" max="5" width="12.140625" style="3" customWidth="1"/>
    <col min="6" max="6" width="11.7109375" style="3" customWidth="1"/>
    <col min="7" max="7" width="10.57421875" style="3" customWidth="1"/>
    <col min="8" max="16384" width="9.140625" style="3" customWidth="1"/>
  </cols>
  <sheetData>
    <row r="1" spans="1:7" ht="12.75">
      <c r="A1" s="12"/>
      <c r="B1" s="12"/>
      <c r="C1" s="12"/>
      <c r="D1" s="13"/>
      <c r="E1" s="18" t="s">
        <v>285</v>
      </c>
      <c r="F1" s="18"/>
      <c r="G1" s="18"/>
    </row>
    <row r="2" spans="1:7" ht="12.75">
      <c r="A2" s="6" t="s">
        <v>282</v>
      </c>
      <c r="B2" s="6"/>
      <c r="C2" s="6"/>
      <c r="D2" s="13"/>
      <c r="E2" s="18" t="s">
        <v>286</v>
      </c>
      <c r="F2" s="18"/>
      <c r="G2" s="18"/>
    </row>
    <row r="3" spans="1:7" ht="12.75">
      <c r="A3" s="6" t="s">
        <v>291</v>
      </c>
      <c r="B3" s="6"/>
      <c r="C3" s="6"/>
      <c r="D3" s="13"/>
      <c r="E3" s="18" t="s">
        <v>287</v>
      </c>
      <c r="F3" s="18"/>
      <c r="G3" s="18"/>
    </row>
    <row r="4" spans="1:7" ht="12.75">
      <c r="A4" s="6" t="s">
        <v>137</v>
      </c>
      <c r="B4" s="6"/>
      <c r="C4" s="6"/>
      <c r="D4" s="13"/>
      <c r="E4" s="18" t="s">
        <v>288</v>
      </c>
      <c r="F4" s="18"/>
      <c r="G4" s="18"/>
    </row>
    <row r="5" spans="1:7" ht="12.75">
      <c r="A5" s="11" t="s">
        <v>289</v>
      </c>
      <c r="B5" s="11"/>
      <c r="C5" s="6"/>
      <c r="D5" s="13"/>
      <c r="E5" s="18" t="s">
        <v>290</v>
      </c>
      <c r="F5" s="18"/>
      <c r="G5" s="18"/>
    </row>
    <row r="6" spans="1:7" ht="12.75">
      <c r="A6" s="6" t="s">
        <v>283</v>
      </c>
      <c r="B6" s="6"/>
      <c r="C6" s="6"/>
      <c r="D6" s="13"/>
      <c r="E6" s="18" t="s">
        <v>295</v>
      </c>
      <c r="F6" s="18"/>
      <c r="G6" s="18"/>
    </row>
    <row r="7" spans="1:7" ht="14.25" customHeight="1">
      <c r="A7" s="6" t="s">
        <v>284</v>
      </c>
      <c r="B7" s="6"/>
      <c r="C7" s="6"/>
      <c r="D7" s="14"/>
      <c r="E7" s="19" t="s">
        <v>296</v>
      </c>
      <c r="F7" s="18"/>
      <c r="G7" s="18"/>
    </row>
    <row r="8" spans="1:7" ht="14.25" customHeight="1">
      <c r="A8" s="2"/>
      <c r="B8" s="2"/>
      <c r="C8" s="2"/>
      <c r="D8" s="10"/>
      <c r="E8" s="19" t="s">
        <v>292</v>
      </c>
      <c r="F8" s="18"/>
      <c r="G8" s="18"/>
    </row>
    <row r="9" spans="1:7" ht="12.75">
      <c r="A9" s="63" t="s">
        <v>138</v>
      </c>
      <c r="B9" s="63"/>
      <c r="C9" s="63"/>
      <c r="D9" s="63"/>
      <c r="E9" s="63"/>
      <c r="F9" s="63"/>
      <c r="G9" s="63"/>
    </row>
    <row r="10" spans="1:7" ht="12.75">
      <c r="A10" s="64" t="s">
        <v>139</v>
      </c>
      <c r="B10" s="64"/>
      <c r="C10" s="64"/>
      <c r="D10" s="64"/>
      <c r="E10" s="64"/>
      <c r="F10" s="64"/>
      <c r="G10" s="64"/>
    </row>
    <row r="11" spans="1:7" ht="12.75">
      <c r="A11" s="64" t="s">
        <v>299</v>
      </c>
      <c r="B11" s="64"/>
      <c r="C11" s="64"/>
      <c r="D11" s="64"/>
      <c r="E11" s="64"/>
      <c r="F11" s="64"/>
      <c r="G11" s="64"/>
    </row>
    <row r="12" spans="1:7" ht="12.75">
      <c r="A12" s="1"/>
      <c r="B12" s="1"/>
      <c r="C12" s="1"/>
      <c r="D12" s="1"/>
      <c r="E12" s="1"/>
      <c r="F12" s="1"/>
      <c r="G12" s="1"/>
    </row>
    <row r="13" spans="5:7" ht="12.75">
      <c r="E13" s="65" t="s">
        <v>140</v>
      </c>
      <c r="F13" s="65"/>
      <c r="G13" s="65"/>
    </row>
    <row r="14" spans="1:7" ht="22.5" customHeight="1">
      <c r="A14" s="68" t="s">
        <v>130</v>
      </c>
      <c r="B14" s="66" t="s">
        <v>278</v>
      </c>
      <c r="C14" s="66" t="s">
        <v>131</v>
      </c>
      <c r="D14" s="67" t="s">
        <v>136</v>
      </c>
      <c r="E14" s="67"/>
      <c r="F14" s="67"/>
      <c r="G14" s="66" t="s">
        <v>135</v>
      </c>
    </row>
    <row r="15" spans="1:7" ht="39.75" customHeight="1">
      <c r="A15" s="68"/>
      <c r="B15" s="66"/>
      <c r="C15" s="66"/>
      <c r="D15" s="20" t="s">
        <v>132</v>
      </c>
      <c r="E15" s="20" t="s">
        <v>133</v>
      </c>
      <c r="F15" s="20" t="s">
        <v>134</v>
      </c>
      <c r="G15" s="66"/>
    </row>
    <row r="16" spans="1:7" ht="15.75">
      <c r="A16" s="7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</row>
    <row r="17" spans="1:7" ht="12.75">
      <c r="A17" s="21"/>
      <c r="B17" s="22" t="s">
        <v>208</v>
      </c>
      <c r="C17" s="21"/>
      <c r="D17" s="21"/>
      <c r="E17" s="21"/>
      <c r="F17" s="21"/>
      <c r="G17" s="21"/>
    </row>
    <row r="18" spans="1:7" ht="12.75">
      <c r="A18" s="57"/>
      <c r="B18" s="23" t="s">
        <v>207</v>
      </c>
      <c r="C18" s="24" t="s">
        <v>211</v>
      </c>
      <c r="D18" s="25">
        <f>D19+D27+D35+D45</f>
        <v>28966022</v>
      </c>
      <c r="E18" s="25">
        <f>E19+E27+E35+E45</f>
        <v>4623949</v>
      </c>
      <c r="F18" s="25">
        <f>F19+F27+F35+F45</f>
        <v>24342073</v>
      </c>
      <c r="G18" s="25">
        <v>17405919</v>
      </c>
    </row>
    <row r="19" spans="1:7" ht="12.75">
      <c r="A19" s="27" t="s">
        <v>275</v>
      </c>
      <c r="B19" s="26" t="s">
        <v>0</v>
      </c>
      <c r="C19" s="27" t="s">
        <v>212</v>
      </c>
      <c r="D19" s="28">
        <f>D20+D21+D22+D23</f>
        <v>142177</v>
      </c>
      <c r="E19" s="28">
        <f>E20+E21+E22+E23</f>
        <v>133670</v>
      </c>
      <c r="F19" s="28">
        <f>F20+F21+F22+F23</f>
        <v>8507</v>
      </c>
      <c r="G19" s="28">
        <v>10341</v>
      </c>
    </row>
    <row r="20" spans="1:7" ht="12.75">
      <c r="A20" s="30" t="s">
        <v>220</v>
      </c>
      <c r="B20" s="29" t="s">
        <v>1</v>
      </c>
      <c r="C20" s="30" t="s">
        <v>213</v>
      </c>
      <c r="D20" s="31"/>
      <c r="E20" s="31"/>
      <c r="F20" s="31"/>
      <c r="G20" s="31"/>
    </row>
    <row r="21" spans="1:7" ht="12.75">
      <c r="A21" s="30" t="s">
        <v>221</v>
      </c>
      <c r="B21" s="29" t="s">
        <v>2</v>
      </c>
      <c r="C21" s="30" t="s">
        <v>214</v>
      </c>
      <c r="D21" s="31"/>
      <c r="E21" s="31"/>
      <c r="F21" s="31"/>
      <c r="G21" s="31"/>
    </row>
    <row r="22" spans="1:7" ht="12.75">
      <c r="A22" s="30" t="s">
        <v>222</v>
      </c>
      <c r="B22" s="29" t="s">
        <v>3</v>
      </c>
      <c r="C22" s="30" t="s">
        <v>215</v>
      </c>
      <c r="D22" s="31"/>
      <c r="E22" s="31"/>
      <c r="F22" s="31"/>
      <c r="G22" s="31"/>
    </row>
    <row r="23" spans="1:7" ht="12.75">
      <c r="A23" s="30" t="s">
        <v>224</v>
      </c>
      <c r="B23" s="29" t="s">
        <v>4</v>
      </c>
      <c r="C23" s="30" t="s">
        <v>216</v>
      </c>
      <c r="D23" s="31">
        <v>142177</v>
      </c>
      <c r="E23" s="31">
        <v>133670</v>
      </c>
      <c r="F23" s="31">
        <v>8507</v>
      </c>
      <c r="G23" s="31">
        <v>10341</v>
      </c>
    </row>
    <row r="24" spans="1:7" ht="22.5" customHeight="1">
      <c r="A24" s="33" t="s">
        <v>141</v>
      </c>
      <c r="B24" s="32" t="s">
        <v>5</v>
      </c>
      <c r="C24" s="33" t="s">
        <v>217</v>
      </c>
      <c r="D24" s="34"/>
      <c r="E24" s="34"/>
      <c r="F24" s="31"/>
      <c r="G24" s="31"/>
    </row>
    <row r="25" spans="1:7" ht="12.75">
      <c r="A25" s="58"/>
      <c r="B25" s="35" t="s">
        <v>6</v>
      </c>
      <c r="C25" s="36"/>
      <c r="D25" s="37"/>
      <c r="E25" s="37"/>
      <c r="F25" s="37"/>
      <c r="G25" s="34"/>
    </row>
    <row r="26" spans="1:7" ht="12.75">
      <c r="A26" s="59" t="s">
        <v>277</v>
      </c>
      <c r="B26" s="38" t="s">
        <v>7</v>
      </c>
      <c r="C26" s="39" t="s">
        <v>218</v>
      </c>
      <c r="D26" s="40"/>
      <c r="E26" s="40"/>
      <c r="F26" s="40"/>
      <c r="G26" s="62"/>
    </row>
    <row r="27" spans="1:7" ht="11.25" customHeight="1">
      <c r="A27" s="60"/>
      <c r="B27" s="41" t="s">
        <v>8</v>
      </c>
      <c r="C27" s="42"/>
      <c r="D27" s="43">
        <f>D28+D29+D30+D31+D32+D33+D34</f>
        <v>20710657</v>
      </c>
      <c r="E27" s="43">
        <f>E28+E29+E30+E31+E32+E33+E34</f>
        <v>4490279</v>
      </c>
      <c r="F27" s="43">
        <f>F28+F29+F30+F31+F32+F33+F34</f>
        <v>16220378</v>
      </c>
      <c r="G27" s="28">
        <v>15065428</v>
      </c>
    </row>
    <row r="28" spans="1:7" ht="12.75">
      <c r="A28" s="27" t="s">
        <v>230</v>
      </c>
      <c r="B28" s="26" t="s">
        <v>9</v>
      </c>
      <c r="C28" s="27" t="s">
        <v>219</v>
      </c>
      <c r="D28" s="28">
        <v>2534348</v>
      </c>
      <c r="E28" s="28"/>
      <c r="F28" s="28">
        <v>2534348</v>
      </c>
      <c r="G28" s="28">
        <v>1712900</v>
      </c>
    </row>
    <row r="29" spans="1:7" ht="12.75">
      <c r="A29" s="30" t="s">
        <v>232</v>
      </c>
      <c r="B29" s="29" t="s">
        <v>10</v>
      </c>
      <c r="C29" s="30" t="s">
        <v>220</v>
      </c>
      <c r="D29" s="31">
        <v>7545300</v>
      </c>
      <c r="E29" s="31">
        <v>1669856</v>
      </c>
      <c r="F29" s="28">
        <v>5875444</v>
      </c>
      <c r="G29" s="28">
        <v>5918645</v>
      </c>
    </row>
    <row r="30" spans="1:7" ht="12.75">
      <c r="A30" s="30" t="s">
        <v>233</v>
      </c>
      <c r="B30" s="29" t="s">
        <v>11</v>
      </c>
      <c r="C30" s="30" t="s">
        <v>221</v>
      </c>
      <c r="D30" s="31">
        <v>1335304</v>
      </c>
      <c r="E30" s="31">
        <v>1200624</v>
      </c>
      <c r="F30" s="28">
        <v>134680</v>
      </c>
      <c r="G30" s="28">
        <v>177157</v>
      </c>
    </row>
    <row r="31" spans="1:7" ht="12.75">
      <c r="A31" s="30" t="s">
        <v>234</v>
      </c>
      <c r="B31" s="29" t="s">
        <v>12</v>
      </c>
      <c r="C31" s="30" t="s">
        <v>222</v>
      </c>
      <c r="D31" s="31">
        <v>8559675</v>
      </c>
      <c r="E31" s="31">
        <v>1619799</v>
      </c>
      <c r="F31" s="28">
        <v>6939876</v>
      </c>
      <c r="G31" s="28">
        <v>7043798</v>
      </c>
    </row>
    <row r="32" spans="1:7" ht="12.75">
      <c r="A32" s="30" t="s">
        <v>236</v>
      </c>
      <c r="B32" s="29" t="s">
        <v>13</v>
      </c>
      <c r="C32" s="30" t="s">
        <v>223</v>
      </c>
      <c r="D32" s="31"/>
      <c r="E32" s="31"/>
      <c r="F32" s="28"/>
      <c r="G32" s="28"/>
    </row>
    <row r="33" spans="1:7" ht="24">
      <c r="A33" s="30" t="s">
        <v>142</v>
      </c>
      <c r="B33" s="29" t="s">
        <v>14</v>
      </c>
      <c r="C33" s="30" t="s">
        <v>224</v>
      </c>
      <c r="D33" s="31">
        <v>736030</v>
      </c>
      <c r="E33" s="31"/>
      <c r="F33" s="28">
        <v>736030</v>
      </c>
      <c r="G33" s="28">
        <v>212928</v>
      </c>
    </row>
    <row r="34" spans="1:7" ht="12.75">
      <c r="A34" s="30" t="s">
        <v>239</v>
      </c>
      <c r="B34" s="29" t="s">
        <v>15</v>
      </c>
      <c r="C34" s="30" t="s">
        <v>225</v>
      </c>
      <c r="D34" s="31"/>
      <c r="E34" s="31"/>
      <c r="F34" s="28"/>
      <c r="G34" s="28"/>
    </row>
    <row r="35" spans="1:7" ht="12.75">
      <c r="A35" s="30" t="s">
        <v>276</v>
      </c>
      <c r="B35" s="29" t="s">
        <v>16</v>
      </c>
      <c r="C35" s="30" t="s">
        <v>226</v>
      </c>
      <c r="D35" s="31">
        <f>D36+D37+D38+D39+D40+D41+D42+D43+D44</f>
        <v>8088422</v>
      </c>
      <c r="E35" s="31">
        <f>E36+E37+E38+E39+E40+E41+E42+E43+E44</f>
        <v>0</v>
      </c>
      <c r="F35" s="31">
        <f>F36+F37+F38+F39+F40+F41+F42+F43+F44</f>
        <v>8088422</v>
      </c>
      <c r="G35" s="31">
        <v>2305384</v>
      </c>
    </row>
    <row r="36" spans="1:7" ht="25.5" customHeight="1">
      <c r="A36" s="30" t="s">
        <v>143</v>
      </c>
      <c r="B36" s="29" t="s">
        <v>17</v>
      </c>
      <c r="C36" s="30" t="s">
        <v>227</v>
      </c>
      <c r="D36" s="31">
        <v>600000</v>
      </c>
      <c r="E36" s="31"/>
      <c r="F36" s="31">
        <v>600000</v>
      </c>
      <c r="G36" s="31">
        <v>600000</v>
      </c>
    </row>
    <row r="37" spans="1:7" ht="24.75" customHeight="1">
      <c r="A37" s="30" t="s">
        <v>144</v>
      </c>
      <c r="B37" s="29" t="s">
        <v>18</v>
      </c>
      <c r="C37" s="30" t="s">
        <v>228</v>
      </c>
      <c r="D37" s="31"/>
      <c r="E37" s="31"/>
      <c r="F37" s="31"/>
      <c r="G37" s="31"/>
    </row>
    <row r="38" spans="1:7" ht="15" customHeight="1">
      <c r="A38" s="30" t="s">
        <v>145</v>
      </c>
      <c r="B38" s="29" t="s">
        <v>19</v>
      </c>
      <c r="C38" s="30" t="s">
        <v>229</v>
      </c>
      <c r="D38" s="31"/>
      <c r="E38" s="31"/>
      <c r="F38" s="31"/>
      <c r="G38" s="31"/>
    </row>
    <row r="39" spans="1:7" ht="24">
      <c r="A39" s="30" t="s">
        <v>146</v>
      </c>
      <c r="B39" s="29" t="s">
        <v>20</v>
      </c>
      <c r="C39" s="30" t="s">
        <v>230</v>
      </c>
      <c r="D39" s="31"/>
      <c r="E39" s="31"/>
      <c r="F39" s="31"/>
      <c r="G39" s="31"/>
    </row>
    <row r="40" spans="1:7" ht="27" customHeight="1">
      <c r="A40" s="30" t="s">
        <v>147</v>
      </c>
      <c r="B40" s="29" t="s">
        <v>21</v>
      </c>
      <c r="C40" s="30" t="s">
        <v>231</v>
      </c>
      <c r="D40" s="31">
        <v>7123038</v>
      </c>
      <c r="E40" s="31"/>
      <c r="F40" s="31">
        <v>7123038</v>
      </c>
      <c r="G40" s="31">
        <v>1340000</v>
      </c>
    </row>
    <row r="41" spans="1:7" ht="22.5" customHeight="1">
      <c r="A41" s="30" t="s">
        <v>148</v>
      </c>
      <c r="B41" s="29" t="s">
        <v>22</v>
      </c>
      <c r="C41" s="30" t="s">
        <v>232</v>
      </c>
      <c r="D41" s="31">
        <v>9779</v>
      </c>
      <c r="E41" s="31"/>
      <c r="F41" s="31">
        <v>9779</v>
      </c>
      <c r="G41" s="31">
        <v>9779</v>
      </c>
    </row>
    <row r="42" spans="1:7" ht="15" customHeight="1">
      <c r="A42" s="30" t="s">
        <v>149</v>
      </c>
      <c r="B42" s="29" t="s">
        <v>23</v>
      </c>
      <c r="C42" s="30" t="s">
        <v>233</v>
      </c>
      <c r="D42" s="31"/>
      <c r="E42" s="31"/>
      <c r="F42" s="31"/>
      <c r="G42" s="31"/>
    </row>
    <row r="43" spans="1:7" ht="26.25" customHeight="1">
      <c r="A43" s="30" t="s">
        <v>150</v>
      </c>
      <c r="B43" s="29" t="s">
        <v>24</v>
      </c>
      <c r="C43" s="30" t="s">
        <v>234</v>
      </c>
      <c r="D43" s="31"/>
      <c r="E43" s="31"/>
      <c r="F43" s="31"/>
      <c r="G43" s="31"/>
    </row>
    <row r="44" spans="1:7" ht="22.5" customHeight="1">
      <c r="A44" s="30" t="s">
        <v>151</v>
      </c>
      <c r="B44" s="29" t="s">
        <v>25</v>
      </c>
      <c r="C44" s="30" t="s">
        <v>235</v>
      </c>
      <c r="D44" s="31">
        <v>355605</v>
      </c>
      <c r="E44" s="31"/>
      <c r="F44" s="31">
        <v>355605</v>
      </c>
      <c r="G44" s="31">
        <v>355605</v>
      </c>
    </row>
    <row r="45" spans="1:7" ht="12.75">
      <c r="A45" s="30" t="s">
        <v>250</v>
      </c>
      <c r="B45" s="29" t="s">
        <v>26</v>
      </c>
      <c r="C45" s="30" t="s">
        <v>236</v>
      </c>
      <c r="D45" s="31">
        <v>24766</v>
      </c>
      <c r="E45" s="31"/>
      <c r="F45" s="31">
        <v>24766</v>
      </c>
      <c r="G45" s="31">
        <v>24766</v>
      </c>
    </row>
    <row r="46" spans="1:7" ht="12.75">
      <c r="A46" s="61"/>
      <c r="B46" s="44" t="s">
        <v>152</v>
      </c>
      <c r="C46" s="45" t="s">
        <v>237</v>
      </c>
      <c r="D46" s="46">
        <f>D47+D52+D78+D79</f>
        <v>8321530</v>
      </c>
      <c r="E46" s="46">
        <f>E47+E52+E78+E79</f>
        <v>142775</v>
      </c>
      <c r="F46" s="46">
        <f>F47+F52+F78+F79</f>
        <v>8178755</v>
      </c>
      <c r="G46" s="46">
        <v>15513051</v>
      </c>
    </row>
    <row r="47" spans="1:7" ht="24">
      <c r="A47" s="30" t="s">
        <v>153</v>
      </c>
      <c r="B47" s="29" t="s">
        <v>27</v>
      </c>
      <c r="C47" s="30" t="s">
        <v>238</v>
      </c>
      <c r="D47" s="31">
        <f>D48+D49+D50+D51</f>
        <v>11724</v>
      </c>
      <c r="E47" s="31">
        <f>E48+E49+E50+E51</f>
        <v>4203</v>
      </c>
      <c r="F47" s="31">
        <f>F48+F49+F50+F51</f>
        <v>7521</v>
      </c>
      <c r="G47" s="31">
        <v>12469</v>
      </c>
    </row>
    <row r="48" spans="1:7" ht="23.25" customHeight="1">
      <c r="A48" s="30" t="s">
        <v>154</v>
      </c>
      <c r="B48" s="29" t="s">
        <v>28</v>
      </c>
      <c r="C48" s="30" t="s">
        <v>239</v>
      </c>
      <c r="D48" s="31">
        <v>6235</v>
      </c>
      <c r="E48" s="31"/>
      <c r="F48" s="31">
        <v>6235</v>
      </c>
      <c r="G48" s="31">
        <v>7482</v>
      </c>
    </row>
    <row r="49" spans="1:7" ht="24">
      <c r="A49" s="30" t="s">
        <v>155</v>
      </c>
      <c r="B49" s="29" t="s">
        <v>29</v>
      </c>
      <c r="C49" s="30" t="s">
        <v>240</v>
      </c>
      <c r="D49" s="31"/>
      <c r="E49" s="31"/>
      <c r="F49" s="31"/>
      <c r="G49" s="31"/>
    </row>
    <row r="50" spans="1:7" ht="24">
      <c r="A50" s="30" t="s">
        <v>156</v>
      </c>
      <c r="B50" s="29" t="s">
        <v>30</v>
      </c>
      <c r="C50" s="30" t="s">
        <v>241</v>
      </c>
      <c r="D50" s="31"/>
      <c r="E50" s="31"/>
      <c r="F50" s="31"/>
      <c r="G50" s="31"/>
    </row>
    <row r="51" spans="1:7" ht="24" customHeight="1">
      <c r="A51" s="30" t="s">
        <v>157</v>
      </c>
      <c r="B51" s="29" t="s">
        <v>31</v>
      </c>
      <c r="C51" s="30" t="s">
        <v>242</v>
      </c>
      <c r="D51" s="31">
        <v>5489</v>
      </c>
      <c r="E51" s="31">
        <v>4203</v>
      </c>
      <c r="F51" s="31">
        <f>D51-E51</f>
        <v>1286</v>
      </c>
      <c r="G51" s="31">
        <v>4987</v>
      </c>
    </row>
    <row r="52" spans="1:7" ht="24">
      <c r="A52" s="30" t="s">
        <v>158</v>
      </c>
      <c r="B52" s="29" t="s">
        <v>32</v>
      </c>
      <c r="C52" s="30" t="s">
        <v>243</v>
      </c>
      <c r="D52" s="31">
        <f>D53+D62++D63+D64+D74+D77</f>
        <v>8235654</v>
      </c>
      <c r="E52" s="31">
        <f>E53+E62++E63+E64+E74+E77</f>
        <v>138572</v>
      </c>
      <c r="F52" s="31">
        <f>F53+F62++F63+F64+F74+F77</f>
        <v>8097082</v>
      </c>
      <c r="G52" s="31">
        <v>15428943</v>
      </c>
    </row>
    <row r="53" spans="1:7" ht="24">
      <c r="A53" s="30">
        <v>20</v>
      </c>
      <c r="B53" s="29" t="s">
        <v>33</v>
      </c>
      <c r="C53" s="30" t="s">
        <v>244</v>
      </c>
      <c r="D53" s="31">
        <f>D54+D55+D56+D57+D58+D59+D60+D61</f>
        <v>294347</v>
      </c>
      <c r="E53" s="31">
        <f>E54+E55+E56+E57+E58+E59+E60+E61</f>
        <v>68891</v>
      </c>
      <c r="F53" s="31">
        <f>F54+F55+F56+F57+F58+F59+F60+F61</f>
        <v>225456</v>
      </c>
      <c r="G53" s="31">
        <v>132222</v>
      </c>
    </row>
    <row r="54" spans="1:7" ht="24" customHeight="1">
      <c r="A54" s="30" t="s">
        <v>159</v>
      </c>
      <c r="B54" s="29" t="s">
        <v>34</v>
      </c>
      <c r="C54" s="30" t="s">
        <v>245</v>
      </c>
      <c r="D54" s="31"/>
      <c r="E54" s="31"/>
      <c r="F54" s="31"/>
      <c r="G54" s="31"/>
    </row>
    <row r="55" spans="1:7" ht="25.5" customHeight="1">
      <c r="A55" s="30" t="s">
        <v>160</v>
      </c>
      <c r="B55" s="29" t="s">
        <v>35</v>
      </c>
      <c r="C55" s="30" t="s">
        <v>246</v>
      </c>
      <c r="D55" s="31">
        <v>210450</v>
      </c>
      <c r="E55" s="31">
        <v>65535</v>
      </c>
      <c r="F55" s="31">
        <v>144915</v>
      </c>
      <c r="G55" s="31">
        <v>117502</v>
      </c>
    </row>
    <row r="56" spans="1:7" ht="37.5" customHeight="1">
      <c r="A56" s="30" t="s">
        <v>161</v>
      </c>
      <c r="B56" s="29" t="s">
        <v>36</v>
      </c>
      <c r="C56" s="30" t="s">
        <v>247</v>
      </c>
      <c r="D56" s="31"/>
      <c r="E56" s="31"/>
      <c r="F56" s="31"/>
      <c r="G56" s="31"/>
    </row>
    <row r="57" spans="1:7" ht="24">
      <c r="A57" s="30" t="s">
        <v>162</v>
      </c>
      <c r="B57" s="29" t="s">
        <v>37</v>
      </c>
      <c r="C57" s="30" t="s">
        <v>248</v>
      </c>
      <c r="D57" s="31"/>
      <c r="E57" s="31"/>
      <c r="F57" s="31"/>
      <c r="G57" s="31"/>
    </row>
    <row r="58" spans="1:7" ht="24">
      <c r="A58" s="30" t="s">
        <v>163</v>
      </c>
      <c r="B58" s="29" t="s">
        <v>38</v>
      </c>
      <c r="C58" s="30" t="s">
        <v>249</v>
      </c>
      <c r="D58" s="31">
        <v>83897</v>
      </c>
      <c r="E58" s="31">
        <v>3356</v>
      </c>
      <c r="F58" s="31">
        <v>80541</v>
      </c>
      <c r="G58" s="31">
        <v>14720</v>
      </c>
    </row>
    <row r="59" spans="1:7" ht="24">
      <c r="A59" s="30" t="s">
        <v>164</v>
      </c>
      <c r="B59" s="29" t="s">
        <v>39</v>
      </c>
      <c r="C59" s="30" t="s">
        <v>250</v>
      </c>
      <c r="D59" s="31"/>
      <c r="E59" s="31"/>
      <c r="F59" s="31"/>
      <c r="G59" s="31"/>
    </row>
    <row r="60" spans="1:7" ht="24.75" customHeight="1">
      <c r="A60" s="30" t="s">
        <v>165</v>
      </c>
      <c r="B60" s="29" t="s">
        <v>40</v>
      </c>
      <c r="C60" s="30" t="s">
        <v>251</v>
      </c>
      <c r="D60" s="31"/>
      <c r="E60" s="31"/>
      <c r="F60" s="31"/>
      <c r="G60" s="31"/>
    </row>
    <row r="61" spans="1:7" ht="15" customHeight="1">
      <c r="A61" s="30" t="s">
        <v>166</v>
      </c>
      <c r="B61" s="29" t="s">
        <v>41</v>
      </c>
      <c r="C61" s="30" t="s">
        <v>252</v>
      </c>
      <c r="D61" s="31"/>
      <c r="E61" s="31"/>
      <c r="F61" s="31"/>
      <c r="G61" s="31"/>
    </row>
    <row r="62" spans="1:7" ht="25.5" customHeight="1">
      <c r="A62" s="30" t="s">
        <v>167</v>
      </c>
      <c r="B62" s="29" t="s">
        <v>42</v>
      </c>
      <c r="C62" s="30" t="s">
        <v>253</v>
      </c>
      <c r="D62" s="31">
        <v>133708</v>
      </c>
      <c r="E62" s="31">
        <v>55288</v>
      </c>
      <c r="F62" s="31">
        <v>78420</v>
      </c>
      <c r="G62" s="31">
        <v>70352</v>
      </c>
    </row>
    <row r="63" spans="1:7" ht="25.5" customHeight="1">
      <c r="A63" s="30" t="s">
        <v>168</v>
      </c>
      <c r="B63" s="29" t="s">
        <v>43</v>
      </c>
      <c r="C63" s="30" t="s">
        <v>254</v>
      </c>
      <c r="D63" s="31">
        <v>28579</v>
      </c>
      <c r="E63" s="31">
        <v>14393</v>
      </c>
      <c r="F63" s="31">
        <v>14186</v>
      </c>
      <c r="G63" s="31">
        <v>27212</v>
      </c>
    </row>
    <row r="64" spans="1:7" ht="12.75">
      <c r="A64" s="30">
        <v>23</v>
      </c>
      <c r="B64" s="29" t="s">
        <v>44</v>
      </c>
      <c r="C64" s="30" t="s">
        <v>255</v>
      </c>
      <c r="D64" s="31">
        <f>D65+D66+D67+D68+D69+D70+D71+D72+D73</f>
        <v>6573531</v>
      </c>
      <c r="E64" s="31">
        <f>E65+E66+E67+E68+E69+E70+E71+E72+E73</f>
        <v>0</v>
      </c>
      <c r="F64" s="31">
        <f>F65+F66+F67+F68+F69+F70+F71+F72+F73</f>
        <v>6573531</v>
      </c>
      <c r="G64" s="31">
        <v>13743736</v>
      </c>
    </row>
    <row r="65" spans="1:7" ht="24">
      <c r="A65" s="30" t="s">
        <v>169</v>
      </c>
      <c r="B65" s="29" t="s">
        <v>45</v>
      </c>
      <c r="C65" s="30" t="s">
        <v>256</v>
      </c>
      <c r="D65" s="31"/>
      <c r="E65" s="31"/>
      <c r="F65" s="31"/>
      <c r="G65" s="31"/>
    </row>
    <row r="66" spans="1:7" ht="24.75" customHeight="1">
      <c r="A66" s="30" t="s">
        <v>170</v>
      </c>
      <c r="B66" s="29" t="s">
        <v>46</v>
      </c>
      <c r="C66" s="30" t="s">
        <v>257</v>
      </c>
      <c r="D66" s="31">
        <v>2600000</v>
      </c>
      <c r="E66" s="31"/>
      <c r="F66" s="31">
        <v>2600000</v>
      </c>
      <c r="G66" s="31">
        <v>1520000</v>
      </c>
    </row>
    <row r="67" spans="1:7" ht="24.75" customHeight="1">
      <c r="A67" s="30" t="s">
        <v>171</v>
      </c>
      <c r="B67" s="29" t="s">
        <v>47</v>
      </c>
      <c r="C67" s="30" t="s">
        <v>258</v>
      </c>
      <c r="D67" s="31">
        <v>2876431</v>
      </c>
      <c r="E67" s="31"/>
      <c r="F67" s="31">
        <v>2876431</v>
      </c>
      <c r="G67" s="31">
        <v>11139747</v>
      </c>
    </row>
    <row r="68" spans="1:7" ht="23.25" customHeight="1">
      <c r="A68" s="30" t="s">
        <v>172</v>
      </c>
      <c r="B68" s="29" t="s">
        <v>48</v>
      </c>
      <c r="C68" s="30" t="s">
        <v>259</v>
      </c>
      <c r="D68" s="31"/>
      <c r="E68" s="31"/>
      <c r="F68" s="31"/>
      <c r="G68" s="31"/>
    </row>
    <row r="69" spans="1:7" ht="24">
      <c r="A69" s="30" t="s">
        <v>173</v>
      </c>
      <c r="B69" s="29" t="s">
        <v>49</v>
      </c>
      <c r="C69" s="30" t="s">
        <v>260</v>
      </c>
      <c r="D69" s="31"/>
      <c r="E69" s="31"/>
      <c r="F69" s="31"/>
      <c r="G69" s="31"/>
    </row>
    <row r="70" spans="1:7" ht="24">
      <c r="A70" s="30" t="s">
        <v>174</v>
      </c>
      <c r="B70" s="29" t="s">
        <v>50</v>
      </c>
      <c r="C70" s="30" t="s">
        <v>261</v>
      </c>
      <c r="D70" s="31"/>
      <c r="E70" s="31"/>
      <c r="F70" s="31"/>
      <c r="G70" s="31"/>
    </row>
    <row r="71" spans="1:7" ht="24">
      <c r="A71" s="30" t="s">
        <v>175</v>
      </c>
      <c r="B71" s="29" t="s">
        <v>51</v>
      </c>
      <c r="C71" s="30" t="s">
        <v>262</v>
      </c>
      <c r="D71" s="31">
        <v>97100</v>
      </c>
      <c r="E71" s="31"/>
      <c r="F71" s="31">
        <v>97100</v>
      </c>
      <c r="G71" s="31">
        <v>83989</v>
      </c>
    </row>
    <row r="72" spans="1:7" ht="12.75">
      <c r="A72" s="30">
        <v>237</v>
      </c>
      <c r="B72" s="29" t="s">
        <v>52</v>
      </c>
      <c r="C72" s="30" t="s">
        <v>263</v>
      </c>
      <c r="D72" s="31"/>
      <c r="E72" s="31"/>
      <c r="F72" s="31"/>
      <c r="G72" s="31"/>
    </row>
    <row r="73" spans="1:7" ht="26.25" customHeight="1">
      <c r="A73" s="30" t="s">
        <v>176</v>
      </c>
      <c r="B73" s="29" t="s">
        <v>53</v>
      </c>
      <c r="C73" s="30" t="s">
        <v>264</v>
      </c>
      <c r="D73" s="31">
        <v>1000000</v>
      </c>
      <c r="E73" s="31"/>
      <c r="F73" s="31">
        <v>1000000</v>
      </c>
      <c r="G73" s="31">
        <v>1000000</v>
      </c>
    </row>
    <row r="74" spans="1:7" ht="12.75">
      <c r="A74" s="30">
        <v>24</v>
      </c>
      <c r="B74" s="29" t="s">
        <v>54</v>
      </c>
      <c r="C74" s="30" t="s">
        <v>265</v>
      </c>
      <c r="D74" s="31">
        <v>1205489</v>
      </c>
      <c r="E74" s="31"/>
      <c r="F74" s="31">
        <v>1205489</v>
      </c>
      <c r="G74" s="31">
        <v>1455421</v>
      </c>
    </row>
    <row r="75" spans="1:7" ht="12.75">
      <c r="A75" s="30">
        <v>240</v>
      </c>
      <c r="B75" s="29" t="s">
        <v>55</v>
      </c>
      <c r="C75" s="30" t="s">
        <v>266</v>
      </c>
      <c r="D75" s="31"/>
      <c r="E75" s="31"/>
      <c r="F75" s="31"/>
      <c r="G75" s="31"/>
    </row>
    <row r="76" spans="1:7" ht="24.75" customHeight="1">
      <c r="A76" s="30" t="s">
        <v>177</v>
      </c>
      <c r="B76" s="29" t="s">
        <v>56</v>
      </c>
      <c r="C76" s="30" t="s">
        <v>267</v>
      </c>
      <c r="D76" s="31">
        <v>1205489</v>
      </c>
      <c r="E76" s="31"/>
      <c r="F76" s="31">
        <v>1205489</v>
      </c>
      <c r="G76" s="31">
        <v>1455421</v>
      </c>
    </row>
    <row r="77" spans="1:7" ht="27" customHeight="1">
      <c r="A77" s="30" t="s">
        <v>178</v>
      </c>
      <c r="B77" s="29" t="s">
        <v>57</v>
      </c>
      <c r="C77" s="30" t="s">
        <v>268</v>
      </c>
      <c r="D77" s="31"/>
      <c r="E77" s="31"/>
      <c r="F77" s="31"/>
      <c r="G77" s="31"/>
    </row>
    <row r="78" spans="1:7" ht="24" customHeight="1">
      <c r="A78" s="30" t="s">
        <v>179</v>
      </c>
      <c r="B78" s="29" t="s">
        <v>58</v>
      </c>
      <c r="C78" s="30" t="s">
        <v>269</v>
      </c>
      <c r="D78" s="31">
        <v>74152</v>
      </c>
      <c r="E78" s="31"/>
      <c r="F78" s="31">
        <v>74152</v>
      </c>
      <c r="G78" s="31">
        <v>71639</v>
      </c>
    </row>
    <row r="79" spans="1:7" ht="12.75">
      <c r="A79" s="30">
        <v>278</v>
      </c>
      <c r="B79" s="29" t="s">
        <v>59</v>
      </c>
      <c r="C79" s="30" t="s">
        <v>270</v>
      </c>
      <c r="D79" s="31"/>
      <c r="E79" s="31"/>
      <c r="F79" s="31"/>
      <c r="G79" s="31"/>
    </row>
    <row r="80" spans="1:7" ht="12.75">
      <c r="A80" s="45">
        <v>290</v>
      </c>
      <c r="B80" s="44" t="s">
        <v>180</v>
      </c>
      <c r="C80" s="45" t="s">
        <v>271</v>
      </c>
      <c r="D80" s="46"/>
      <c r="E80" s="46"/>
      <c r="F80" s="46"/>
      <c r="G80" s="46"/>
    </row>
    <row r="81" spans="1:7" ht="12.75">
      <c r="A81" s="61"/>
      <c r="B81" s="44" t="s">
        <v>181</v>
      </c>
      <c r="C81" s="45" t="s">
        <v>272</v>
      </c>
      <c r="D81" s="46">
        <f>D18+D46+D80</f>
        <v>37287552</v>
      </c>
      <c r="E81" s="46">
        <f>E18+E46+E80</f>
        <v>4766724</v>
      </c>
      <c r="F81" s="46">
        <f>F18+F46+F80</f>
        <v>32520828</v>
      </c>
      <c r="G81" s="46">
        <v>32918970</v>
      </c>
    </row>
    <row r="82" spans="1:7" ht="12.75">
      <c r="A82" s="45">
        <v>88</v>
      </c>
      <c r="B82" s="44" t="s">
        <v>182</v>
      </c>
      <c r="C82" s="45" t="s">
        <v>273</v>
      </c>
      <c r="D82" s="46"/>
      <c r="E82" s="46"/>
      <c r="F82" s="46"/>
      <c r="G82" s="46"/>
    </row>
    <row r="83" spans="1:7" ht="12.75">
      <c r="A83" s="61"/>
      <c r="B83" s="44" t="s">
        <v>183</v>
      </c>
      <c r="C83" s="45" t="s">
        <v>274</v>
      </c>
      <c r="D83" s="46">
        <f>D81</f>
        <v>37287552</v>
      </c>
      <c r="E83" s="46">
        <f>E81</f>
        <v>4766724</v>
      </c>
      <c r="F83" s="46">
        <f>F81</f>
        <v>32520828</v>
      </c>
      <c r="G83" s="46">
        <v>32918970</v>
      </c>
    </row>
    <row r="84" spans="1:7" ht="15">
      <c r="A84" s="8"/>
      <c r="B84" s="47"/>
      <c r="C84" s="48"/>
      <c r="D84" s="49"/>
      <c r="E84" s="49"/>
      <c r="F84" s="49"/>
      <c r="G84" s="49"/>
    </row>
    <row r="85" spans="1:7" ht="35.25" customHeight="1">
      <c r="A85" s="61" t="s">
        <v>130</v>
      </c>
      <c r="B85" s="50" t="s">
        <v>278</v>
      </c>
      <c r="C85" s="45" t="s">
        <v>279</v>
      </c>
      <c r="D85" s="20"/>
      <c r="E85" s="20"/>
      <c r="F85" s="49"/>
      <c r="G85" s="49"/>
    </row>
    <row r="86" spans="1:7" ht="12.75">
      <c r="A86" s="61" t="s">
        <v>280</v>
      </c>
      <c r="B86" s="50">
        <v>2</v>
      </c>
      <c r="C86" s="45" t="s">
        <v>281</v>
      </c>
      <c r="D86" s="20"/>
      <c r="E86" s="20"/>
      <c r="F86" s="49"/>
      <c r="G86" s="49"/>
    </row>
    <row r="87" spans="1:7" ht="12.75">
      <c r="A87" s="61"/>
      <c r="B87" s="51" t="s">
        <v>210</v>
      </c>
      <c r="C87" s="52"/>
      <c r="D87" s="53"/>
      <c r="E87" s="53"/>
      <c r="F87" s="49"/>
      <c r="G87" s="49"/>
    </row>
    <row r="88" spans="1:7" ht="12.75">
      <c r="A88" s="61"/>
      <c r="B88" s="44" t="s">
        <v>209</v>
      </c>
      <c r="C88" s="45">
        <v>101</v>
      </c>
      <c r="D88" s="46">
        <f>D89-D96+D97+D98+D104+D105+-D106+D107-D110</f>
        <v>15143119</v>
      </c>
      <c r="E88" s="46">
        <v>17204264</v>
      </c>
      <c r="F88" s="49"/>
      <c r="G88" s="49"/>
    </row>
    <row r="89" spans="1:7" ht="12.75">
      <c r="A89" s="30">
        <v>30</v>
      </c>
      <c r="B89" s="29" t="s">
        <v>60</v>
      </c>
      <c r="C89" s="30">
        <v>102</v>
      </c>
      <c r="D89" s="31">
        <f>D90+D91+D92+D93+D94-D95+D96</f>
        <v>8000000</v>
      </c>
      <c r="E89" s="31">
        <v>7000000</v>
      </c>
      <c r="F89" s="49"/>
      <c r="G89" s="49"/>
    </row>
    <row r="90" spans="1:7" ht="12.75">
      <c r="A90" s="30">
        <v>300</v>
      </c>
      <c r="B90" s="29" t="s">
        <v>61</v>
      </c>
      <c r="C90" s="30">
        <v>103</v>
      </c>
      <c r="D90" s="31">
        <v>8000000</v>
      </c>
      <c r="E90" s="31">
        <v>7000000</v>
      </c>
      <c r="F90" s="49"/>
      <c r="G90" s="49"/>
    </row>
    <row r="91" spans="1:7" ht="12.75">
      <c r="A91" s="30">
        <v>301</v>
      </c>
      <c r="B91" s="29" t="s">
        <v>62</v>
      </c>
      <c r="C91" s="30">
        <v>104</v>
      </c>
      <c r="D91" s="31"/>
      <c r="E91" s="31"/>
      <c r="F91" s="49"/>
      <c r="G91" s="49"/>
    </row>
    <row r="92" spans="1:7" ht="12.75">
      <c r="A92" s="30">
        <v>302</v>
      </c>
      <c r="B92" s="29" t="s">
        <v>63</v>
      </c>
      <c r="C92" s="30">
        <v>105</v>
      </c>
      <c r="D92" s="31"/>
      <c r="E92" s="31"/>
      <c r="F92" s="49"/>
      <c r="G92" s="49"/>
    </row>
    <row r="93" spans="1:7" ht="24">
      <c r="A93" s="30">
        <v>303</v>
      </c>
      <c r="B93" s="29" t="s">
        <v>64</v>
      </c>
      <c r="C93" s="30">
        <v>106</v>
      </c>
      <c r="D93" s="31"/>
      <c r="E93" s="31"/>
      <c r="F93" s="49"/>
      <c r="G93" s="49"/>
    </row>
    <row r="94" spans="1:7" ht="24">
      <c r="A94" s="30">
        <v>304</v>
      </c>
      <c r="B94" s="29" t="s">
        <v>65</v>
      </c>
      <c r="C94" s="30">
        <v>107</v>
      </c>
      <c r="D94" s="31"/>
      <c r="E94" s="31"/>
      <c r="F94" s="49"/>
      <c r="G94" s="49"/>
    </row>
    <row r="95" spans="1:7" ht="12.75">
      <c r="A95" s="30">
        <v>309</v>
      </c>
      <c r="B95" s="29" t="s">
        <v>66</v>
      </c>
      <c r="C95" s="30">
        <v>108</v>
      </c>
      <c r="D95" s="31"/>
      <c r="E95" s="31"/>
      <c r="F95" s="49"/>
      <c r="G95" s="49"/>
    </row>
    <row r="96" spans="1:7" ht="23.25" customHeight="1">
      <c r="A96" s="30" t="s">
        <v>184</v>
      </c>
      <c r="B96" s="29" t="s">
        <v>67</v>
      </c>
      <c r="C96" s="30">
        <v>109</v>
      </c>
      <c r="D96" s="31"/>
      <c r="E96" s="31"/>
      <c r="F96" s="49"/>
      <c r="G96" s="49"/>
    </row>
    <row r="97" spans="1:7" ht="12.75">
      <c r="A97" s="30">
        <v>320</v>
      </c>
      <c r="B97" s="29" t="s">
        <v>68</v>
      </c>
      <c r="C97" s="30">
        <v>110</v>
      </c>
      <c r="D97" s="31"/>
      <c r="E97" s="31"/>
      <c r="F97" s="49"/>
      <c r="G97" s="49"/>
    </row>
    <row r="98" spans="1:7" ht="12.75">
      <c r="A98" s="30" t="s">
        <v>185</v>
      </c>
      <c r="B98" s="29" t="s">
        <v>69</v>
      </c>
      <c r="C98" s="30">
        <v>111</v>
      </c>
      <c r="D98" s="31">
        <v>800000</v>
      </c>
      <c r="E98" s="31">
        <v>700000</v>
      </c>
      <c r="F98" s="49"/>
      <c r="G98" s="49"/>
    </row>
    <row r="99" spans="1:7" ht="12.75">
      <c r="A99" s="30">
        <v>321</v>
      </c>
      <c r="B99" s="29" t="s">
        <v>70</v>
      </c>
      <c r="C99" s="30">
        <v>112</v>
      </c>
      <c r="D99" s="31">
        <v>800000</v>
      </c>
      <c r="E99" s="31">
        <v>700000</v>
      </c>
      <c r="F99" s="49"/>
      <c r="G99" s="49"/>
    </row>
    <row r="100" spans="1:7" ht="12.75">
      <c r="A100" s="30">
        <v>322</v>
      </c>
      <c r="B100" s="29" t="s">
        <v>71</v>
      </c>
      <c r="C100" s="30">
        <v>113</v>
      </c>
      <c r="D100" s="31"/>
      <c r="E100" s="31"/>
      <c r="F100" s="49"/>
      <c r="G100" s="49"/>
    </row>
    <row r="101" spans="1:7" ht="12.75">
      <c r="A101" s="30">
        <v>323</v>
      </c>
      <c r="B101" s="29" t="s">
        <v>72</v>
      </c>
      <c r="C101" s="30">
        <v>114</v>
      </c>
      <c r="D101" s="31"/>
      <c r="E101" s="31"/>
      <c r="F101" s="49"/>
      <c r="G101" s="49"/>
    </row>
    <row r="102" spans="1:7" ht="12.75">
      <c r="A102" s="30">
        <v>324</v>
      </c>
      <c r="B102" s="29" t="s">
        <v>73</v>
      </c>
      <c r="C102" s="30">
        <v>115</v>
      </c>
      <c r="D102" s="31"/>
      <c r="E102" s="31"/>
      <c r="F102" s="49"/>
      <c r="G102" s="49"/>
    </row>
    <row r="103" spans="1:7" ht="12.75">
      <c r="A103" s="30">
        <v>329</v>
      </c>
      <c r="B103" s="29" t="s">
        <v>74</v>
      </c>
      <c r="C103" s="30">
        <v>116</v>
      </c>
      <c r="D103" s="31"/>
      <c r="E103" s="31"/>
      <c r="F103" s="49"/>
      <c r="G103" s="49"/>
    </row>
    <row r="104" spans="1:7" ht="25.5" customHeight="1">
      <c r="A104" s="30" t="s">
        <v>186</v>
      </c>
      <c r="B104" s="29" t="s">
        <v>75</v>
      </c>
      <c r="C104" s="30">
        <v>117</v>
      </c>
      <c r="D104" s="31">
        <v>2435907</v>
      </c>
      <c r="E104" s="31">
        <v>2435907</v>
      </c>
      <c r="F104" s="49"/>
      <c r="G104" s="49"/>
    </row>
    <row r="105" spans="1:7" ht="24">
      <c r="A105" s="30">
        <v>332</v>
      </c>
      <c r="B105" s="29" t="s">
        <v>76</v>
      </c>
      <c r="C105" s="30">
        <v>118</v>
      </c>
      <c r="D105" s="31"/>
      <c r="E105" s="31"/>
      <c r="F105" s="49"/>
      <c r="G105" s="49"/>
    </row>
    <row r="106" spans="1:7" ht="24">
      <c r="A106" s="30">
        <v>333</v>
      </c>
      <c r="B106" s="29" t="s">
        <v>77</v>
      </c>
      <c r="C106" s="30">
        <v>119</v>
      </c>
      <c r="D106" s="31"/>
      <c r="E106" s="31"/>
      <c r="F106" s="49"/>
      <c r="G106" s="49"/>
    </row>
    <row r="107" spans="1:7" ht="12.75">
      <c r="A107" s="30">
        <v>34</v>
      </c>
      <c r="B107" s="29" t="s">
        <v>78</v>
      </c>
      <c r="C107" s="30">
        <v>120</v>
      </c>
      <c r="D107" s="31">
        <f>D109</f>
        <v>3907212</v>
      </c>
      <c r="E107" s="31">
        <v>7068357</v>
      </c>
      <c r="F107" s="49"/>
      <c r="G107" s="49"/>
    </row>
    <row r="108" spans="1:7" ht="12.75">
      <c r="A108" s="30">
        <v>340</v>
      </c>
      <c r="B108" s="29" t="s">
        <v>79</v>
      </c>
      <c r="C108" s="30">
        <v>121</v>
      </c>
      <c r="D108" s="31"/>
      <c r="E108" s="31"/>
      <c r="F108" s="49"/>
      <c r="G108" s="49"/>
    </row>
    <row r="109" spans="1:7" ht="12.75">
      <c r="A109" s="30">
        <v>341</v>
      </c>
      <c r="B109" s="29" t="s">
        <v>80</v>
      </c>
      <c r="C109" s="30">
        <v>122</v>
      </c>
      <c r="D109" s="31">
        <v>3907212</v>
      </c>
      <c r="E109" s="31">
        <v>7068357</v>
      </c>
      <c r="F109" s="49"/>
      <c r="G109" s="49"/>
    </row>
    <row r="110" spans="1:7" ht="12.75">
      <c r="A110" s="30">
        <v>35</v>
      </c>
      <c r="B110" s="29" t="s">
        <v>81</v>
      </c>
      <c r="C110" s="30">
        <v>123</v>
      </c>
      <c r="D110" s="31"/>
      <c r="E110" s="31"/>
      <c r="F110" s="49"/>
      <c r="G110" s="49"/>
    </row>
    <row r="111" spans="1:7" ht="12.75">
      <c r="A111" s="30">
        <v>350</v>
      </c>
      <c r="B111" s="29" t="s">
        <v>82</v>
      </c>
      <c r="C111" s="30">
        <v>124</v>
      </c>
      <c r="D111" s="31"/>
      <c r="E111" s="31"/>
      <c r="F111" s="49"/>
      <c r="G111" s="49"/>
    </row>
    <row r="112" spans="1:7" ht="12.75">
      <c r="A112" s="30">
        <v>351</v>
      </c>
      <c r="B112" s="29" t="s">
        <v>83</v>
      </c>
      <c r="C112" s="30">
        <v>125</v>
      </c>
      <c r="D112" s="31"/>
      <c r="E112" s="31"/>
      <c r="F112" s="49"/>
      <c r="G112" s="49"/>
    </row>
    <row r="113" spans="1:7" ht="12.75">
      <c r="A113" s="45">
        <v>40</v>
      </c>
      <c r="B113" s="44" t="s">
        <v>187</v>
      </c>
      <c r="C113" s="45">
        <v>126</v>
      </c>
      <c r="D113" s="46">
        <f>D120</f>
        <v>56569</v>
      </c>
      <c r="E113" s="46">
        <v>56569</v>
      </c>
      <c r="F113" s="49"/>
      <c r="G113" s="49"/>
    </row>
    <row r="114" spans="1:7" ht="12.75">
      <c r="A114" s="30">
        <v>400</v>
      </c>
      <c r="B114" s="29" t="s">
        <v>84</v>
      </c>
      <c r="C114" s="30">
        <v>127</v>
      </c>
      <c r="D114" s="31"/>
      <c r="E114" s="31"/>
      <c r="F114" s="49"/>
      <c r="G114" s="49"/>
    </row>
    <row r="115" spans="1:7" ht="12.75">
      <c r="A115" s="30">
        <v>401</v>
      </c>
      <c r="B115" s="29" t="s">
        <v>85</v>
      </c>
      <c r="C115" s="30">
        <v>128</v>
      </c>
      <c r="D115" s="31"/>
      <c r="E115" s="31"/>
      <c r="F115" s="49"/>
      <c r="G115" s="49"/>
    </row>
    <row r="116" spans="1:7" ht="12.75">
      <c r="A116" s="30">
        <v>402</v>
      </c>
      <c r="B116" s="29" t="s">
        <v>86</v>
      </c>
      <c r="C116" s="30">
        <v>129</v>
      </c>
      <c r="D116" s="31"/>
      <c r="E116" s="31"/>
      <c r="F116" s="49"/>
      <c r="G116" s="49"/>
    </row>
    <row r="117" spans="1:7" ht="12.75">
      <c r="A117" s="30">
        <v>403</v>
      </c>
      <c r="B117" s="29" t="s">
        <v>87</v>
      </c>
      <c r="C117" s="30">
        <v>130</v>
      </c>
      <c r="D117" s="31"/>
      <c r="E117" s="31"/>
      <c r="F117" s="49"/>
      <c r="G117" s="49"/>
    </row>
    <row r="118" spans="1:7" ht="12.75">
      <c r="A118" s="30">
        <v>404</v>
      </c>
      <c r="B118" s="29" t="s">
        <v>88</v>
      </c>
      <c r="C118" s="30">
        <v>131</v>
      </c>
      <c r="D118" s="31"/>
      <c r="E118" s="31"/>
      <c r="F118" s="49"/>
      <c r="G118" s="49"/>
    </row>
    <row r="119" spans="1:7" ht="12.75">
      <c r="A119" s="30">
        <v>405</v>
      </c>
      <c r="B119" s="29" t="s">
        <v>89</v>
      </c>
      <c r="C119" s="30">
        <v>132</v>
      </c>
      <c r="D119" s="31"/>
      <c r="E119" s="31"/>
      <c r="F119" s="49"/>
      <c r="G119" s="49"/>
    </row>
    <row r="120" spans="1:7" ht="12.75">
      <c r="A120" s="30">
        <v>406</v>
      </c>
      <c r="B120" s="29" t="s">
        <v>90</v>
      </c>
      <c r="C120" s="30">
        <v>133</v>
      </c>
      <c r="D120" s="31">
        <v>56569</v>
      </c>
      <c r="E120" s="31">
        <v>56569</v>
      </c>
      <c r="F120" s="49"/>
      <c r="G120" s="49"/>
    </row>
    <row r="121" spans="1:7" ht="12.75">
      <c r="A121" s="30">
        <v>409</v>
      </c>
      <c r="B121" s="29" t="s">
        <v>91</v>
      </c>
      <c r="C121" s="30">
        <v>134</v>
      </c>
      <c r="D121" s="31"/>
      <c r="E121" s="31"/>
      <c r="F121" s="49"/>
      <c r="G121" s="49"/>
    </row>
    <row r="122" spans="1:7" ht="12.75">
      <c r="A122" s="61"/>
      <c r="B122" s="44" t="s">
        <v>188</v>
      </c>
      <c r="C122" s="45">
        <v>135</v>
      </c>
      <c r="D122" s="46">
        <f>D123+D132</f>
        <v>17321140</v>
      </c>
      <c r="E122" s="46">
        <v>15658137</v>
      </c>
      <c r="F122" s="49"/>
      <c r="G122" s="49"/>
    </row>
    <row r="123" spans="1:7" ht="12.75">
      <c r="A123" s="30">
        <v>41</v>
      </c>
      <c r="B123" s="29" t="s">
        <v>92</v>
      </c>
      <c r="C123" s="30">
        <v>136</v>
      </c>
      <c r="D123" s="31"/>
      <c r="E123" s="31"/>
      <c r="F123" s="49"/>
      <c r="G123" s="49"/>
    </row>
    <row r="124" spans="1:7" ht="12.75">
      <c r="A124" s="30">
        <v>410</v>
      </c>
      <c r="B124" s="29" t="s">
        <v>93</v>
      </c>
      <c r="C124" s="30">
        <v>137</v>
      </c>
      <c r="D124" s="31"/>
      <c r="E124" s="31"/>
      <c r="F124" s="49"/>
      <c r="G124" s="49"/>
    </row>
    <row r="125" spans="1:7" ht="12.75">
      <c r="A125" s="30">
        <v>411</v>
      </c>
      <c r="B125" s="29" t="s">
        <v>94</v>
      </c>
      <c r="C125" s="30">
        <v>138</v>
      </c>
      <c r="D125" s="31"/>
      <c r="E125" s="31"/>
      <c r="F125" s="49"/>
      <c r="G125" s="49"/>
    </row>
    <row r="126" spans="1:7" ht="12.75">
      <c r="A126" s="30">
        <v>412</v>
      </c>
      <c r="B126" s="29" t="s">
        <v>95</v>
      </c>
      <c r="C126" s="30">
        <v>139</v>
      </c>
      <c r="D126" s="31"/>
      <c r="E126" s="31"/>
      <c r="F126" s="49"/>
      <c r="G126" s="49"/>
    </row>
    <row r="127" spans="1:7" ht="26.25" customHeight="1">
      <c r="A127" s="30" t="s">
        <v>189</v>
      </c>
      <c r="B127" s="29" t="s">
        <v>96</v>
      </c>
      <c r="C127" s="30">
        <v>140</v>
      </c>
      <c r="D127" s="31"/>
      <c r="E127" s="31"/>
      <c r="F127" s="49"/>
      <c r="G127" s="49"/>
    </row>
    <row r="128" spans="1:7" ht="23.25" customHeight="1">
      <c r="A128" s="30" t="s">
        <v>190</v>
      </c>
      <c r="B128" s="29" t="s">
        <v>97</v>
      </c>
      <c r="C128" s="30">
        <v>141</v>
      </c>
      <c r="D128" s="31"/>
      <c r="E128" s="31"/>
      <c r="F128" s="49"/>
      <c r="G128" s="49"/>
    </row>
    <row r="129" spans="1:7" ht="12.75">
      <c r="A129" s="30">
        <v>417</v>
      </c>
      <c r="B129" s="29" t="s">
        <v>98</v>
      </c>
      <c r="C129" s="30">
        <v>142</v>
      </c>
      <c r="D129" s="31"/>
      <c r="E129" s="31"/>
      <c r="F129" s="49"/>
      <c r="G129" s="49"/>
    </row>
    <row r="130" spans="1:7" ht="12.75">
      <c r="A130" s="30">
        <v>418</v>
      </c>
      <c r="B130" s="29" t="s">
        <v>99</v>
      </c>
      <c r="C130" s="30">
        <v>143</v>
      </c>
      <c r="D130" s="31"/>
      <c r="E130" s="31"/>
      <c r="F130" s="49"/>
      <c r="G130" s="49"/>
    </row>
    <row r="131" spans="1:7" ht="12.75">
      <c r="A131" s="30">
        <v>419</v>
      </c>
      <c r="B131" s="29" t="s">
        <v>100</v>
      </c>
      <c r="C131" s="30">
        <v>144</v>
      </c>
      <c r="D131" s="31"/>
      <c r="E131" s="31"/>
      <c r="F131" s="49"/>
      <c r="G131" s="49"/>
    </row>
    <row r="132" spans="1:7" ht="24">
      <c r="A132" s="30" t="s">
        <v>191</v>
      </c>
      <c r="B132" s="29" t="s">
        <v>101</v>
      </c>
      <c r="C132" s="30">
        <v>145</v>
      </c>
      <c r="D132" s="31">
        <f>D133+D141+D145+D146+D149+D150+D151+D152+D153</f>
        <v>17321140</v>
      </c>
      <c r="E132" s="31">
        <v>15658137</v>
      </c>
      <c r="F132" s="49"/>
      <c r="G132" s="49"/>
    </row>
    <row r="133" spans="1:7" ht="12.75">
      <c r="A133" s="30">
        <v>42</v>
      </c>
      <c r="B133" s="29" t="s">
        <v>102</v>
      </c>
      <c r="C133" s="30">
        <v>146</v>
      </c>
      <c r="D133" s="31"/>
      <c r="E133" s="31"/>
      <c r="F133" s="49"/>
      <c r="G133" s="49"/>
    </row>
    <row r="134" spans="1:7" ht="24">
      <c r="A134" s="30">
        <v>420</v>
      </c>
      <c r="B134" s="29" t="s">
        <v>103</v>
      </c>
      <c r="C134" s="30">
        <v>147</v>
      </c>
      <c r="D134" s="31"/>
      <c r="E134" s="31"/>
      <c r="F134" s="49"/>
      <c r="G134" s="49"/>
    </row>
    <row r="135" spans="1:7" ht="24">
      <c r="A135" s="30">
        <v>421</v>
      </c>
      <c r="B135" s="29" t="s">
        <v>104</v>
      </c>
      <c r="C135" s="30">
        <v>148</v>
      </c>
      <c r="D135" s="31"/>
      <c r="E135" s="31"/>
      <c r="F135" s="49"/>
      <c r="G135" s="49"/>
    </row>
    <row r="136" spans="1:7" ht="24.75" customHeight="1">
      <c r="A136" s="30" t="s">
        <v>192</v>
      </c>
      <c r="B136" s="29" t="s">
        <v>105</v>
      </c>
      <c r="C136" s="30">
        <v>149</v>
      </c>
      <c r="D136" s="31"/>
      <c r="E136" s="31"/>
      <c r="F136" s="49"/>
      <c r="G136" s="49"/>
    </row>
    <row r="137" spans="1:7" ht="24">
      <c r="A137" s="30" t="s">
        <v>193</v>
      </c>
      <c r="B137" s="29" t="s">
        <v>106</v>
      </c>
      <c r="C137" s="30">
        <v>150</v>
      </c>
      <c r="D137" s="31"/>
      <c r="E137" s="31"/>
      <c r="F137" s="49"/>
      <c r="G137" s="49"/>
    </row>
    <row r="138" spans="1:7" ht="12.75">
      <c r="A138" s="30">
        <v>426</v>
      </c>
      <c r="B138" s="29" t="s">
        <v>107</v>
      </c>
      <c r="C138" s="30">
        <v>151</v>
      </c>
      <c r="D138" s="31"/>
      <c r="E138" s="31"/>
      <c r="F138" s="49"/>
      <c r="G138" s="49"/>
    </row>
    <row r="139" spans="1:7" ht="24">
      <c r="A139" s="30">
        <v>427</v>
      </c>
      <c r="B139" s="29" t="s">
        <v>108</v>
      </c>
      <c r="C139" s="30">
        <v>152</v>
      </c>
      <c r="D139" s="31"/>
      <c r="E139" s="31"/>
      <c r="F139" s="49"/>
      <c r="G139" s="49"/>
    </row>
    <row r="140" spans="1:7" ht="12.75">
      <c r="A140" s="30">
        <v>429</v>
      </c>
      <c r="B140" s="29" t="s">
        <v>109</v>
      </c>
      <c r="C140" s="30">
        <v>153</v>
      </c>
      <c r="D140" s="31"/>
      <c r="E140" s="31"/>
      <c r="F140" s="49"/>
      <c r="G140" s="49"/>
    </row>
    <row r="141" spans="1:7" ht="27" customHeight="1">
      <c r="A141" s="30">
        <v>43</v>
      </c>
      <c r="B141" s="29" t="s">
        <v>110</v>
      </c>
      <c r="C141" s="30">
        <v>154</v>
      </c>
      <c r="D141" s="31">
        <f>D142+D143+D144</f>
        <v>65344</v>
      </c>
      <c r="E141" s="31"/>
      <c r="F141" s="49"/>
      <c r="G141" s="49"/>
    </row>
    <row r="142" spans="1:7" ht="27.75" customHeight="1">
      <c r="A142" s="30" t="s">
        <v>194</v>
      </c>
      <c r="B142" s="29" t="s">
        <v>111</v>
      </c>
      <c r="C142" s="30">
        <v>155</v>
      </c>
      <c r="D142" s="31">
        <v>65344</v>
      </c>
      <c r="E142" s="31"/>
      <c r="F142" s="49"/>
      <c r="G142" s="49"/>
    </row>
    <row r="143" spans="1:7" ht="26.25" customHeight="1">
      <c r="A143" s="30" t="s">
        <v>195</v>
      </c>
      <c r="B143" s="29" t="s">
        <v>112</v>
      </c>
      <c r="C143" s="30">
        <v>156</v>
      </c>
      <c r="D143" s="31"/>
      <c r="E143" s="31"/>
      <c r="F143" s="49"/>
      <c r="G143" s="49"/>
    </row>
    <row r="144" spans="1:7" ht="25.5" customHeight="1">
      <c r="A144" s="30" t="s">
        <v>196</v>
      </c>
      <c r="B144" s="29" t="s">
        <v>113</v>
      </c>
      <c r="C144" s="30">
        <v>157</v>
      </c>
      <c r="D144" s="31"/>
      <c r="E144" s="31"/>
      <c r="F144" s="49"/>
      <c r="G144" s="49"/>
    </row>
    <row r="145" spans="1:7" ht="24" customHeight="1">
      <c r="A145" s="30" t="s">
        <v>197</v>
      </c>
      <c r="B145" s="29" t="s">
        <v>114</v>
      </c>
      <c r="C145" s="30">
        <v>158</v>
      </c>
      <c r="D145" s="31">
        <v>43896</v>
      </c>
      <c r="E145" s="31">
        <v>145997</v>
      </c>
      <c r="F145" s="49"/>
      <c r="G145" s="49"/>
    </row>
    <row r="146" spans="1:7" ht="12.75">
      <c r="A146" s="30">
        <v>45</v>
      </c>
      <c r="B146" s="29" t="s">
        <v>115</v>
      </c>
      <c r="C146" s="30">
        <v>159</v>
      </c>
      <c r="D146" s="31">
        <f>D147+D148</f>
        <v>98640</v>
      </c>
      <c r="E146" s="31"/>
      <c r="F146" s="49"/>
      <c r="G146" s="49"/>
    </row>
    <row r="147" spans="1:7" ht="19.5" customHeight="1">
      <c r="A147" s="30" t="s">
        <v>198</v>
      </c>
      <c r="B147" s="29" t="s">
        <v>116</v>
      </c>
      <c r="C147" s="30">
        <v>160</v>
      </c>
      <c r="D147" s="31">
        <v>96797</v>
      </c>
      <c r="E147" s="31"/>
      <c r="F147" s="49"/>
      <c r="G147" s="49"/>
    </row>
    <row r="148" spans="1:7" ht="26.25" customHeight="1">
      <c r="A148" s="30" t="s">
        <v>199</v>
      </c>
      <c r="B148" s="29" t="s">
        <v>117</v>
      </c>
      <c r="C148" s="30">
        <v>161</v>
      </c>
      <c r="D148" s="31">
        <v>1843</v>
      </c>
      <c r="E148" s="31"/>
      <c r="F148" s="49"/>
      <c r="G148" s="49"/>
    </row>
    <row r="149" spans="1:7" ht="24.75" customHeight="1">
      <c r="A149" s="30" t="s">
        <v>200</v>
      </c>
      <c r="B149" s="29" t="s">
        <v>118</v>
      </c>
      <c r="C149" s="30">
        <v>162</v>
      </c>
      <c r="D149" s="31">
        <v>106191</v>
      </c>
      <c r="E149" s="31">
        <v>105839</v>
      </c>
      <c r="F149" s="49"/>
      <c r="G149" s="49"/>
    </row>
    <row r="150" spans="1:7" ht="25.5" customHeight="1">
      <c r="A150" s="30" t="s">
        <v>201</v>
      </c>
      <c r="B150" s="29" t="s">
        <v>119</v>
      </c>
      <c r="C150" s="30">
        <v>163</v>
      </c>
      <c r="D150" s="31">
        <v>1629888</v>
      </c>
      <c r="E150" s="31">
        <v>18458</v>
      </c>
      <c r="F150" s="49"/>
      <c r="G150" s="49"/>
    </row>
    <row r="151" spans="1:7" ht="12.75">
      <c r="A151" s="30">
        <v>474</v>
      </c>
      <c r="B151" s="29" t="s">
        <v>120</v>
      </c>
      <c r="C151" s="30">
        <v>164</v>
      </c>
      <c r="D151" s="31">
        <v>32000</v>
      </c>
      <c r="E151" s="31">
        <v>441218</v>
      </c>
      <c r="F151" s="49"/>
      <c r="G151" s="49"/>
    </row>
    <row r="152" spans="1:7" ht="12.75">
      <c r="A152" s="30">
        <v>497</v>
      </c>
      <c r="B152" s="29" t="s">
        <v>121</v>
      </c>
      <c r="C152" s="30">
        <v>165</v>
      </c>
      <c r="D152" s="31">
        <v>24766</v>
      </c>
      <c r="E152" s="31">
        <v>24766</v>
      </c>
      <c r="F152" s="49"/>
      <c r="G152" s="49"/>
    </row>
    <row r="153" spans="1:7" ht="24.75" customHeight="1">
      <c r="A153" s="30" t="s">
        <v>202</v>
      </c>
      <c r="B153" s="29" t="s">
        <v>122</v>
      </c>
      <c r="C153" s="30">
        <v>166</v>
      </c>
      <c r="D153" s="31">
        <f>D154+D155+D156+D157+D158+D159+D160</f>
        <v>15320415</v>
      </c>
      <c r="E153" s="31">
        <v>14921859</v>
      </c>
      <c r="F153" s="49"/>
      <c r="G153" s="49"/>
    </row>
    <row r="154" spans="1:7" ht="12.75">
      <c r="A154" s="30">
        <v>490</v>
      </c>
      <c r="B154" s="29" t="s">
        <v>123</v>
      </c>
      <c r="C154" s="30">
        <v>167</v>
      </c>
      <c r="D154" s="31"/>
      <c r="E154" s="31"/>
      <c r="F154" s="49"/>
      <c r="G154" s="49"/>
    </row>
    <row r="155" spans="1:7" ht="12.75">
      <c r="A155" s="30">
        <v>491</v>
      </c>
      <c r="B155" s="29" t="s">
        <v>124</v>
      </c>
      <c r="C155" s="30">
        <v>168</v>
      </c>
      <c r="D155" s="31">
        <v>7280742</v>
      </c>
      <c r="E155" s="31">
        <v>7063493</v>
      </c>
      <c r="F155" s="49"/>
      <c r="G155" s="49"/>
    </row>
    <row r="156" spans="1:7" ht="12.75">
      <c r="A156" s="30">
        <v>492</v>
      </c>
      <c r="B156" s="29" t="s">
        <v>125</v>
      </c>
      <c r="C156" s="30">
        <v>169</v>
      </c>
      <c r="D156" s="31"/>
      <c r="E156" s="31"/>
      <c r="F156" s="49"/>
      <c r="G156" s="49"/>
    </row>
    <row r="157" spans="1:7" ht="12.75">
      <c r="A157" s="30">
        <v>493</v>
      </c>
      <c r="B157" s="29" t="s">
        <v>126</v>
      </c>
      <c r="C157" s="30">
        <v>170</v>
      </c>
      <c r="D157" s="31"/>
      <c r="E157" s="31"/>
      <c r="F157" s="49"/>
      <c r="G157" s="49"/>
    </row>
    <row r="158" spans="1:7" ht="12.75">
      <c r="A158" s="30">
        <v>494</v>
      </c>
      <c r="B158" s="29" t="s">
        <v>127</v>
      </c>
      <c r="C158" s="30">
        <v>171</v>
      </c>
      <c r="D158" s="31">
        <v>6733989</v>
      </c>
      <c r="E158" s="31">
        <v>6563792</v>
      </c>
      <c r="F158" s="49"/>
      <c r="G158" s="49"/>
    </row>
    <row r="159" spans="1:7" ht="24">
      <c r="A159" s="30">
        <v>495</v>
      </c>
      <c r="B159" s="29" t="s">
        <v>128</v>
      </c>
      <c r="C159" s="30">
        <v>172</v>
      </c>
      <c r="D159" s="31"/>
      <c r="E159" s="31"/>
      <c r="F159" s="49"/>
      <c r="G159" s="49"/>
    </row>
    <row r="160" spans="1:7" ht="25.5" customHeight="1">
      <c r="A160" s="30" t="s">
        <v>203</v>
      </c>
      <c r="B160" s="29" t="s">
        <v>129</v>
      </c>
      <c r="C160" s="30">
        <v>173</v>
      </c>
      <c r="D160" s="31">
        <v>1305684</v>
      </c>
      <c r="E160" s="31">
        <v>1294574</v>
      </c>
      <c r="F160" s="49"/>
      <c r="G160" s="49"/>
    </row>
    <row r="161" spans="1:7" ht="12.75">
      <c r="A161" s="61"/>
      <c r="B161" s="44" t="s">
        <v>204</v>
      </c>
      <c r="C161" s="45">
        <v>174</v>
      </c>
      <c r="D161" s="46">
        <f>D88++D113+D122</f>
        <v>32520828</v>
      </c>
      <c r="E161" s="46">
        <v>32918970</v>
      </c>
      <c r="F161" s="49"/>
      <c r="G161" s="49"/>
    </row>
    <row r="162" spans="1:7" ht="12.75">
      <c r="A162" s="45">
        <v>89</v>
      </c>
      <c r="B162" s="44" t="s">
        <v>205</v>
      </c>
      <c r="C162" s="45">
        <v>175</v>
      </c>
      <c r="D162" s="46"/>
      <c r="E162" s="46"/>
      <c r="F162" s="49"/>
      <c r="G162" s="49"/>
    </row>
    <row r="163" spans="1:7" ht="12.75">
      <c r="A163" s="61"/>
      <c r="B163" s="44" t="s">
        <v>206</v>
      </c>
      <c r="C163" s="45">
        <v>176</v>
      </c>
      <c r="D163" s="46">
        <f>D161</f>
        <v>32520828</v>
      </c>
      <c r="E163" s="46">
        <v>32918970</v>
      </c>
      <c r="F163" s="49"/>
      <c r="G163" s="49"/>
    </row>
    <row r="164" spans="1:7" ht="12.75">
      <c r="A164" s="16"/>
      <c r="B164" s="16"/>
      <c r="C164" s="16"/>
      <c r="D164" s="54"/>
      <c r="E164" s="54"/>
      <c r="F164" s="54"/>
      <c r="G164" s="54"/>
    </row>
    <row r="165" spans="1:7" ht="15" customHeight="1">
      <c r="A165" s="16" t="s">
        <v>294</v>
      </c>
      <c r="B165" s="16" t="s">
        <v>300</v>
      </c>
      <c r="C165" s="16"/>
      <c r="D165" s="16" t="s">
        <v>297</v>
      </c>
      <c r="E165" s="16"/>
      <c r="F165" s="54"/>
      <c r="G165" s="54"/>
    </row>
    <row r="166" spans="1:7" ht="15" customHeight="1">
      <c r="A166" s="15"/>
      <c r="B166" s="16" t="s">
        <v>301</v>
      </c>
      <c r="C166" s="16"/>
      <c r="D166" s="54" t="s">
        <v>298</v>
      </c>
      <c r="E166" s="54"/>
      <c r="F166" s="54"/>
      <c r="G166" s="54"/>
    </row>
    <row r="167" spans="1:7" ht="15" customHeight="1">
      <c r="A167" s="16"/>
      <c r="B167" s="16" t="s">
        <v>293</v>
      </c>
      <c r="C167" s="16"/>
      <c r="D167" s="16"/>
      <c r="E167" s="16"/>
      <c r="F167" s="54"/>
      <c r="G167" s="54"/>
    </row>
    <row r="168" spans="1:7" ht="12.75">
      <c r="A168" s="5"/>
      <c r="B168" s="55"/>
      <c r="C168" s="55"/>
      <c r="D168" s="55"/>
      <c r="E168" s="56"/>
      <c r="F168" s="54"/>
      <c r="G168" s="54"/>
    </row>
    <row r="169" spans="1:7" ht="12.75">
      <c r="A169" s="9"/>
      <c r="B169" s="16"/>
      <c r="C169" s="16"/>
      <c r="D169" s="54"/>
      <c r="E169" s="54"/>
      <c r="F169" s="54"/>
      <c r="G169" s="54"/>
    </row>
    <row r="170" spans="1:7" ht="14.25" customHeight="1">
      <c r="A170" s="17"/>
      <c r="B170" s="17"/>
      <c r="C170" s="17"/>
      <c r="D170" s="17"/>
      <c r="E170" s="17"/>
      <c r="F170" s="54"/>
      <c r="G170" s="54"/>
    </row>
  </sheetData>
  <sheetProtection/>
  <mergeCells count="9">
    <mergeCell ref="A9:G9"/>
    <mergeCell ref="A10:G10"/>
    <mergeCell ref="A11:G11"/>
    <mergeCell ref="E13:G13"/>
    <mergeCell ref="B14:B15"/>
    <mergeCell ref="D14:F14"/>
    <mergeCell ref="C14:C15"/>
    <mergeCell ref="G14:G15"/>
    <mergeCell ref="A14:A15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Footer>&amp;CPage &amp;P</oddFooter>
  </headerFooter>
  <rowBreaks count="1" manualBreakCount="1">
    <brk id="84" max="255" man="1"/>
  </rowBreaks>
  <ignoredErrors>
    <ignoredError sqref="C18 A45 C19:C23 C30:C32 C42:C54 C55:C66 C67:C80 C81:C83 C26:C29 A19:A23 C24:C25 C34:C35 A26:A32 C33 C36:C41 A34:A35 C86 A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x</cp:lastModifiedBy>
  <cp:lastPrinted>2014-07-29T10:38:37Z</cp:lastPrinted>
  <dcterms:created xsi:type="dcterms:W3CDTF">2010-01-28T08:47:16Z</dcterms:created>
  <dcterms:modified xsi:type="dcterms:W3CDTF">2014-07-29T10:40:26Z</dcterms:modified>
  <cp:category/>
  <cp:version/>
  <cp:contentType/>
  <cp:contentStatus/>
</cp:coreProperties>
</file>